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pvphh\Documents\Form Modifications\Form Modifications 2018\"/>
    </mc:Choice>
  </mc:AlternateContent>
  <workbookProtection workbookPassword="9851" lockStructure="1"/>
  <bookViews>
    <workbookView xWindow="360" yWindow="30" windowWidth="11295" windowHeight="6495"/>
  </bookViews>
  <sheets>
    <sheet name="16 20M abstr" sheetId="1" r:id="rId1"/>
  </sheets>
  <definedNames>
    <definedName name="County">'16 20M abstr'!$G$3</definedName>
    <definedName name="list">'16 20M abstr'!$R$30:$R$134</definedName>
    <definedName name="_xlnm.Print_Area" localSheetId="0">'16 20M abstr'!$A$2:$G$76</definedName>
  </definedNames>
  <calcPr calcId="152511"/>
</workbook>
</file>

<file path=xl/calcChain.xml><?xml version="1.0" encoding="utf-8"?>
<calcChain xmlns="http://schemas.openxmlformats.org/spreadsheetml/2006/main">
  <c r="B4" i="1" l="1"/>
  <c r="A7" i="1"/>
  <c r="E73" i="1"/>
  <c r="B10" i="1"/>
  <c r="G64" i="1"/>
  <c r="G41" i="1"/>
  <c r="C65" i="1"/>
  <c r="C68" i="1"/>
  <c r="G68" i="1"/>
  <c r="Z11" i="1"/>
  <c r="M11" i="1"/>
  <c r="C36" i="1"/>
  <c r="K11" i="1"/>
  <c r="Y11" i="1"/>
  <c r="F64" i="1"/>
  <c r="AA11" i="1"/>
  <c r="X11" i="1"/>
  <c r="W11" i="1"/>
  <c r="V11" i="1"/>
  <c r="U11" i="1"/>
  <c r="I11" i="1"/>
  <c r="T11" i="1"/>
  <c r="S11" i="1"/>
  <c r="R11" i="1"/>
  <c r="Q11" i="1"/>
  <c r="P11" i="1"/>
  <c r="O11" i="1"/>
  <c r="N11" i="1"/>
  <c r="L11" i="1"/>
  <c r="J11" i="1"/>
  <c r="N9" i="1"/>
  <c r="L9" i="1"/>
  <c r="C10" i="1"/>
  <c r="E74" i="1"/>
  <c r="B65" i="1"/>
  <c r="C67" i="1"/>
  <c r="B67" i="1"/>
  <c r="F41" i="1"/>
  <c r="F42" i="1"/>
  <c r="G43" i="1"/>
  <c r="B36" i="1"/>
  <c r="F43" i="1"/>
</calcChain>
</file>

<file path=xl/sharedStrings.xml><?xml version="1.0" encoding="utf-8"?>
<sst xmlns="http://schemas.openxmlformats.org/spreadsheetml/2006/main" count="183" uniqueCount="167">
  <si>
    <t>Phone Number</t>
  </si>
  <si>
    <t>MV Avg Levy</t>
  </si>
  <si>
    <t>Check Value Diff.</t>
  </si>
  <si>
    <t>Taxing Districts</t>
  </si>
  <si>
    <t>1. State</t>
  </si>
  <si>
    <t>2. County</t>
  </si>
  <si>
    <t>3. Cities</t>
  </si>
  <si>
    <t>Total Cities</t>
  </si>
  <si>
    <t>4. Townships</t>
  </si>
  <si>
    <t>Total Townships</t>
  </si>
  <si>
    <t>Total City &amp; Twp</t>
  </si>
  <si>
    <t>County Value</t>
  </si>
  <si>
    <t>5. Schools</t>
  </si>
  <si>
    <t>a. Com. College</t>
  </si>
  <si>
    <t>b. Municipal Univ.</t>
  </si>
  <si>
    <t>c. USD's</t>
  </si>
  <si>
    <t>Total USD's</t>
  </si>
  <si>
    <t>Total College, University, and USD's</t>
  </si>
  <si>
    <t>6. Misc. Distr.</t>
  </si>
  <si>
    <t>Cemetery</t>
  </si>
  <si>
    <t>Drainage</t>
  </si>
  <si>
    <t>Fire</t>
  </si>
  <si>
    <t>Hospital/Ambulance</t>
  </si>
  <si>
    <t>Improvement</t>
  </si>
  <si>
    <t>Library</t>
  </si>
  <si>
    <t>Light</t>
  </si>
  <si>
    <t>Park &amp; Rec</t>
  </si>
  <si>
    <t>Sewer</t>
  </si>
  <si>
    <t>Watershed</t>
  </si>
  <si>
    <t>Total Misc.</t>
  </si>
  <si>
    <t>I hereby CERTIFY that this abstract has been prepared and furnished to the Director of Property Valuation, in compliance with provisions of</t>
  </si>
  <si>
    <t>Date</t>
  </si>
  <si>
    <t>County Clerk (typed signature)</t>
  </si>
  <si>
    <t>16/20M Taxable Value</t>
  </si>
  <si>
    <t>Value (Optional)</t>
  </si>
  <si>
    <t>16/20M Tax Distribution</t>
  </si>
  <si>
    <t>for</t>
  </si>
  <si>
    <t>expenditures</t>
  </si>
  <si>
    <t>(Year)</t>
  </si>
  <si>
    <t>For PVD Office Use Only</t>
  </si>
  <si>
    <t>16-20M</t>
  </si>
  <si>
    <t>State</t>
  </si>
  <si>
    <t>County</t>
  </si>
  <si>
    <t>Cities</t>
  </si>
  <si>
    <t>Townships</t>
  </si>
  <si>
    <t>Schools</t>
  </si>
  <si>
    <t>Hospital / Ambulance</t>
  </si>
  <si>
    <t>Improve-ments</t>
  </si>
  <si>
    <t>Lights</t>
  </si>
  <si>
    <t>Parks &amp; Rec</t>
  </si>
  <si>
    <t>All Other</t>
  </si>
  <si>
    <t>Total Tax</t>
  </si>
  <si>
    <t>Tot Tax Val.</t>
  </si>
  <si>
    <t>Recreation Commission</t>
  </si>
  <si>
    <t>001 Allen</t>
  </si>
  <si>
    <t>002 Anderson</t>
  </si>
  <si>
    <t>003 Atchison</t>
  </si>
  <si>
    <t>004 Barber</t>
  </si>
  <si>
    <t>005 Barton</t>
  </si>
  <si>
    <t>006 Bourbon</t>
  </si>
  <si>
    <t>007 Brown</t>
  </si>
  <si>
    <t>008 Butler</t>
  </si>
  <si>
    <t>009 Chase</t>
  </si>
  <si>
    <t>011 Cherokee</t>
  </si>
  <si>
    <t>012 Cheyenne</t>
  </si>
  <si>
    <t>013 Clark</t>
  </si>
  <si>
    <t>014 Clay</t>
  </si>
  <si>
    <t>015 Cloud</t>
  </si>
  <si>
    <t>016 Coffey</t>
  </si>
  <si>
    <t>017 Comanche</t>
  </si>
  <si>
    <t>018 Cowley</t>
  </si>
  <si>
    <t>019 Crawford</t>
  </si>
  <si>
    <t>020 Decatur</t>
  </si>
  <si>
    <t>021 Dickinson</t>
  </si>
  <si>
    <t>022 Doniphan</t>
  </si>
  <si>
    <t>023 Douglas</t>
  </si>
  <si>
    <t>024 Edwards</t>
  </si>
  <si>
    <t>025 Elk</t>
  </si>
  <si>
    <t>026 Ellis</t>
  </si>
  <si>
    <t>027 Ellsworth</t>
  </si>
  <si>
    <t>028 Finney</t>
  </si>
  <si>
    <t>029 Ford</t>
  </si>
  <si>
    <t>030 Franklin</t>
  </si>
  <si>
    <t>031 Geary</t>
  </si>
  <si>
    <t>032 Gove</t>
  </si>
  <si>
    <t>033 Graham</t>
  </si>
  <si>
    <t>034 Grant</t>
  </si>
  <si>
    <t>035 Gray</t>
  </si>
  <si>
    <t>036 Greeley</t>
  </si>
  <si>
    <t>037 Greenwood</t>
  </si>
  <si>
    <t>038 Hamilton</t>
  </si>
  <si>
    <t>039 Harper</t>
  </si>
  <si>
    <t>040 Harvey</t>
  </si>
  <si>
    <t>041 Haskell</t>
  </si>
  <si>
    <t>042 Hodgeman</t>
  </si>
  <si>
    <t>043 Jackson</t>
  </si>
  <si>
    <t>044 Jefferson</t>
  </si>
  <si>
    <t>045 Jewell</t>
  </si>
  <si>
    <t>046 Johnson</t>
  </si>
  <si>
    <t>047 Kearny</t>
  </si>
  <si>
    <t>048 Kingman</t>
  </si>
  <si>
    <t>049 Kiowa</t>
  </si>
  <si>
    <t>050 Labette</t>
  </si>
  <si>
    <t>051 Lane</t>
  </si>
  <si>
    <t>052 Leavenworth</t>
  </si>
  <si>
    <t>053 Lincoln</t>
  </si>
  <si>
    <t>054 Linn</t>
  </si>
  <si>
    <t>055 Logan</t>
  </si>
  <si>
    <t>056 Lyon</t>
  </si>
  <si>
    <t>057 Marion</t>
  </si>
  <si>
    <t>058 Marshall</t>
  </si>
  <si>
    <t>059 McPherson</t>
  </si>
  <si>
    <t>060 Meade</t>
  </si>
  <si>
    <t>061 Miami</t>
  </si>
  <si>
    <t>062 Mitchell</t>
  </si>
  <si>
    <t>063 Montgomery</t>
  </si>
  <si>
    <t>064 Morris</t>
  </si>
  <si>
    <t>065 Morton</t>
  </si>
  <si>
    <t>066 Nemaha</t>
  </si>
  <si>
    <t>067 Neosho</t>
  </si>
  <si>
    <t>068 Ness</t>
  </si>
  <si>
    <t>069 Norton</t>
  </si>
  <si>
    <t>070 Osage</t>
  </si>
  <si>
    <t>071 Osborne</t>
  </si>
  <si>
    <t>072 Ottawa</t>
  </si>
  <si>
    <t>073 Pawnee</t>
  </si>
  <si>
    <t>074 Phillips</t>
  </si>
  <si>
    <t>075 Pottawatomie</t>
  </si>
  <si>
    <t>076 Pratt</t>
  </si>
  <si>
    <t>077 Rawlins</t>
  </si>
  <si>
    <t>078 Reno</t>
  </si>
  <si>
    <t>079 Republic</t>
  </si>
  <si>
    <t>080 Rice</t>
  </si>
  <si>
    <t>081 Riley</t>
  </si>
  <si>
    <t>082 Rooks</t>
  </si>
  <si>
    <t>083 Rush</t>
  </si>
  <si>
    <t>084 Russell</t>
  </si>
  <si>
    <t>085 Saline</t>
  </si>
  <si>
    <t>086 Scott</t>
  </si>
  <si>
    <t>087 Sedgwick</t>
  </si>
  <si>
    <t>088 Seward</t>
  </si>
  <si>
    <t>089 Shawnee</t>
  </si>
  <si>
    <t>090 Sheridan</t>
  </si>
  <si>
    <t>091 Sherman</t>
  </si>
  <si>
    <t>092 Smith</t>
  </si>
  <si>
    <t>093 Stafford</t>
  </si>
  <si>
    <t>094 Stanton</t>
  </si>
  <si>
    <t>095 Stevens</t>
  </si>
  <si>
    <t>096 Sumner</t>
  </si>
  <si>
    <t>097 Thomas</t>
  </si>
  <si>
    <t>098 Trego</t>
  </si>
  <si>
    <t>099 Wabaunsee</t>
  </si>
  <si>
    <t>100 Wallace</t>
  </si>
  <si>
    <t>101 Washington</t>
  </si>
  <si>
    <t>102 Wichita</t>
  </si>
  <si>
    <t>103 Wilson</t>
  </si>
  <si>
    <t>104 Woodson</t>
  </si>
  <si>
    <t>105 Wyandotte</t>
  </si>
  <si>
    <t xml:space="preserve">Electronically submit by November 15th to:     </t>
  </si>
  <si>
    <t>Tax billed November</t>
  </si>
  <si>
    <t>Calculated County Value (Check Value)</t>
  </si>
  <si>
    <t>GRAND TOTAL TAX</t>
  </si>
  <si>
    <t>16/20M Vehicle Distribution  K.S.A. 79-5105a</t>
  </si>
  <si>
    <t>County No. and Name</t>
  </si>
  <si>
    <t>010 Chautauqua</t>
  </si>
  <si>
    <r>
      <t xml:space="preserve">K.S.A. 79-5105a, </t>
    </r>
    <r>
      <rPr>
        <i/>
        <sz val="10"/>
        <rFont val="Times New Roman"/>
        <family val="1"/>
      </rPr>
      <t>et seq</t>
    </r>
    <r>
      <rPr>
        <sz val="10"/>
        <rFont val="Times New Roman"/>
        <family val="1"/>
      </rPr>
      <t xml:space="preserve">. and transmitted electronically (per instructions) on the date herein noted: </t>
    </r>
  </si>
  <si>
    <t>Veronica.Dean@ks.gov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</si>
</sst>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[&lt;=9999999]###\-####;\(###\)\ ###\-####"/>
    <numFmt numFmtId="165" formatCode="0.000000"/>
    <numFmt numFmtId="167" formatCode="0000"/>
    <numFmt numFmtId="170" formatCode="[$-409]mmmm\ d\,\ yyyy;@"/>
    <numFmt numFmtId="171" formatCode="000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sz val="9"/>
      <color indexed="8"/>
      <name val="Times New Roman"/>
      <family val="1"/>
    </font>
    <font>
      <sz val="9"/>
      <name val="Times New Roman"/>
      <family val="1"/>
    </font>
    <font>
      <u/>
      <sz val="10"/>
      <color indexed="12"/>
      <name val="Arial"/>
    </font>
    <font>
      <sz val="10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3" fontId="3" fillId="0" borderId="1" xfId="0" applyNumberFormat="1" applyFont="1" applyFill="1" applyBorder="1" applyAlignment="1" applyProtection="1">
      <alignment horizontal="center" wrapText="1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6" fillId="0" borderId="0" xfId="0" applyFont="1" applyBorder="1" applyProtection="1"/>
    <xf numFmtId="3" fontId="6" fillId="0" borderId="0" xfId="0" applyNumberFormat="1" applyFont="1" applyBorder="1" applyProtection="1"/>
    <xf numFmtId="4" fontId="6" fillId="0" borderId="0" xfId="1" applyNumberFormat="1" applyFont="1" applyBorder="1" applyProtection="1"/>
    <xf numFmtId="4" fontId="6" fillId="0" borderId="0" xfId="0" applyNumberFormat="1" applyFont="1" applyBorder="1" applyProtection="1"/>
    <xf numFmtId="0" fontId="6" fillId="0" borderId="2" xfId="0" applyFont="1" applyBorder="1" applyProtection="1"/>
    <xf numFmtId="0" fontId="6" fillId="0" borderId="3" xfId="0" applyFont="1" applyBorder="1" applyProtection="1"/>
    <xf numFmtId="4" fontId="6" fillId="0" borderId="0" xfId="1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3" fontId="6" fillId="0" borderId="0" xfId="0" applyNumberFormat="1" applyFont="1" applyBorder="1" applyAlignment="1" applyProtection="1">
      <alignment horizontal="center"/>
    </xf>
    <xf numFmtId="0" fontId="6" fillId="0" borderId="3" xfId="0" applyFont="1" applyBorder="1" applyAlignment="1" applyProtection="1">
      <alignment wrapText="1"/>
    </xf>
    <xf numFmtId="0" fontId="6" fillId="0" borderId="4" xfId="0" applyFont="1" applyFill="1" applyBorder="1" applyAlignment="1" applyProtection="1">
      <alignment horizontal="center"/>
    </xf>
    <xf numFmtId="0" fontId="6" fillId="2" borderId="5" xfId="0" applyFont="1" applyFill="1" applyBorder="1" applyProtection="1"/>
    <xf numFmtId="38" fontId="11" fillId="0" borderId="6" xfId="0" applyNumberFormat="1" applyFont="1" applyFill="1" applyBorder="1" applyAlignment="1" applyProtection="1">
      <alignment wrapText="1"/>
    </xf>
    <xf numFmtId="0" fontId="6" fillId="0" borderId="7" xfId="0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4" fontId="6" fillId="0" borderId="9" xfId="0" applyNumberFormat="1" applyFont="1" applyFill="1" applyBorder="1" applyProtection="1"/>
    <xf numFmtId="0" fontId="6" fillId="3" borderId="1" xfId="0" applyFont="1" applyFill="1" applyBorder="1" applyProtection="1"/>
    <xf numFmtId="4" fontId="6" fillId="3" borderId="10" xfId="0" applyNumberFormat="1" applyFont="1" applyFill="1" applyBorder="1" applyProtection="1"/>
    <xf numFmtId="0" fontId="6" fillId="3" borderId="11" xfId="0" applyFont="1" applyFill="1" applyBorder="1" applyProtection="1"/>
    <xf numFmtId="167" fontId="6" fillId="3" borderId="11" xfId="0" applyNumberFormat="1" applyFont="1" applyFill="1" applyBorder="1" applyProtection="1"/>
    <xf numFmtId="0" fontId="6" fillId="0" borderId="11" xfId="0" applyFont="1" applyBorder="1" applyProtection="1"/>
    <xf numFmtId="4" fontId="6" fillId="0" borderId="6" xfId="1" applyNumberFormat="1" applyFont="1" applyFill="1" applyBorder="1" applyAlignment="1" applyProtection="1">
      <alignment horizontal="center"/>
    </xf>
    <xf numFmtId="4" fontId="6" fillId="0" borderId="1" xfId="0" applyNumberFormat="1" applyFont="1" applyFill="1" applyBorder="1" applyProtection="1"/>
    <xf numFmtId="0" fontId="8" fillId="4" borderId="3" xfId="0" applyFont="1" applyFill="1" applyBorder="1" applyProtection="1"/>
    <xf numFmtId="3" fontId="6" fillId="5" borderId="8" xfId="0" applyNumberFormat="1" applyFont="1" applyFill="1" applyBorder="1" applyProtection="1"/>
    <xf numFmtId="4" fontId="6" fillId="0" borderId="12" xfId="1" applyNumberFormat="1" applyFont="1" applyBorder="1" applyProtection="1">
      <protection locked="0"/>
    </xf>
    <xf numFmtId="4" fontId="6" fillId="0" borderId="13" xfId="1" applyNumberFormat="1" applyFont="1" applyFill="1" applyBorder="1" applyProtection="1"/>
    <xf numFmtId="3" fontId="6" fillId="0" borderId="3" xfId="0" applyNumberFormat="1" applyFont="1" applyBorder="1" applyProtection="1">
      <protection locked="0"/>
    </xf>
    <xf numFmtId="4" fontId="6" fillId="0" borderId="3" xfId="0" applyNumberFormat="1" applyFont="1" applyBorder="1" applyProtection="1">
      <protection locked="0"/>
    </xf>
    <xf numFmtId="4" fontId="6" fillId="0" borderId="0" xfId="0" applyNumberFormat="1" applyFont="1" applyFill="1" applyBorder="1" applyProtection="1"/>
    <xf numFmtId="3" fontId="6" fillId="2" borderId="3" xfId="0" applyNumberFormat="1" applyFont="1" applyFill="1" applyBorder="1" applyProtection="1">
      <protection locked="0"/>
    </xf>
    <xf numFmtId="4" fontId="6" fillId="0" borderId="14" xfId="1" applyNumberFormat="1" applyFont="1" applyBorder="1" applyProtection="1">
      <protection locked="0"/>
    </xf>
    <xf numFmtId="4" fontId="6" fillId="0" borderId="8" xfId="0" applyNumberFormat="1" applyFont="1" applyFill="1" applyBorder="1" applyProtection="1"/>
    <xf numFmtId="0" fontId="6" fillId="0" borderId="8" xfId="0" applyFont="1" applyBorder="1" applyProtection="1"/>
    <xf numFmtId="4" fontId="6" fillId="5" borderId="3" xfId="0" applyNumberFormat="1" applyFont="1" applyFill="1" applyBorder="1" applyProtection="1"/>
    <xf numFmtId="4" fontId="6" fillId="5" borderId="14" xfId="0" applyNumberFormat="1" applyFont="1" applyFill="1" applyBorder="1" applyProtection="1"/>
    <xf numFmtId="4" fontId="6" fillId="0" borderId="13" xfId="0" applyNumberFormat="1" applyFont="1" applyFill="1" applyBorder="1" applyProtection="1"/>
    <xf numFmtId="3" fontId="6" fillId="0" borderId="15" xfId="0" applyNumberFormat="1" applyFont="1" applyBorder="1" applyProtection="1">
      <protection locked="0"/>
    </xf>
    <xf numFmtId="3" fontId="6" fillId="0" borderId="16" xfId="0" applyNumberFormat="1" applyFont="1" applyBorder="1" applyProtection="1">
      <protection locked="0"/>
    </xf>
    <xf numFmtId="4" fontId="6" fillId="0" borderId="16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2" xfId="0" applyFont="1" applyBorder="1" applyProtection="1">
      <protection locked="0"/>
    </xf>
    <xf numFmtId="3" fontId="6" fillId="0" borderId="2" xfId="0" applyNumberFormat="1" applyFont="1" applyBorder="1" applyProtection="1">
      <protection locked="0"/>
    </xf>
    <xf numFmtId="4" fontId="6" fillId="0" borderId="18" xfId="1" applyNumberFormat="1" applyFont="1" applyBorder="1" applyProtection="1">
      <protection locked="0"/>
    </xf>
    <xf numFmtId="0" fontId="6" fillId="0" borderId="16" xfId="0" applyFont="1" applyBorder="1" applyProtection="1">
      <protection locked="0"/>
    </xf>
    <xf numFmtId="171" fontId="8" fillId="0" borderId="19" xfId="0" applyNumberFormat="1" applyFont="1" applyBorder="1"/>
    <xf numFmtId="0" fontId="6" fillId="0" borderId="11" xfId="0" applyFont="1" applyBorder="1" applyProtection="1">
      <protection locked="0"/>
    </xf>
    <xf numFmtId="3" fontId="6" fillId="0" borderId="11" xfId="0" applyNumberFormat="1" applyFont="1" applyBorder="1" applyProtection="1">
      <protection locked="0"/>
    </xf>
    <xf numFmtId="4" fontId="6" fillId="0" borderId="20" xfId="1" applyNumberFormat="1" applyFont="1" applyBorder="1" applyProtection="1">
      <protection locked="0"/>
    </xf>
    <xf numFmtId="0" fontId="6" fillId="0" borderId="21" xfId="0" applyFont="1" applyBorder="1" applyProtection="1"/>
    <xf numFmtId="4" fontId="6" fillId="0" borderId="22" xfId="0" applyNumberFormat="1" applyFont="1" applyFill="1" applyBorder="1" applyProtection="1"/>
    <xf numFmtId="3" fontId="6" fillId="0" borderId="0" xfId="0" applyNumberFormat="1" applyFont="1" applyFill="1" applyBorder="1" applyProtection="1"/>
    <xf numFmtId="0" fontId="6" fillId="0" borderId="23" xfId="0" applyFont="1" applyFill="1" applyBorder="1" applyProtection="1"/>
    <xf numFmtId="0" fontId="6" fillId="0" borderId="24" xfId="0" applyFont="1" applyFill="1" applyBorder="1" applyProtection="1"/>
    <xf numFmtId="0" fontId="6" fillId="2" borderId="0" xfId="0" applyFont="1" applyFill="1" applyBorder="1" applyProtection="1"/>
    <xf numFmtId="4" fontId="6" fillId="0" borderId="22" xfId="1" applyNumberFormat="1" applyFont="1" applyFill="1" applyBorder="1" applyAlignment="1" applyProtection="1">
      <alignment horizontal="center"/>
    </xf>
    <xf numFmtId="3" fontId="6" fillId="0" borderId="10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6" fillId="4" borderId="8" xfId="0" applyFont="1" applyFill="1" applyBorder="1" applyProtection="1"/>
    <xf numFmtId="3" fontId="6" fillId="5" borderId="12" xfId="0" applyNumberFormat="1" applyFont="1" applyFill="1" applyBorder="1" applyProtection="1"/>
    <xf numFmtId="4" fontId="6" fillId="0" borderId="8" xfId="1" applyNumberFormat="1" applyFont="1" applyBorder="1" applyProtection="1">
      <protection locked="0"/>
    </xf>
    <xf numFmtId="4" fontId="6" fillId="0" borderId="25" xfId="1" applyNumberFormat="1" applyFont="1" applyFill="1" applyBorder="1" applyProtection="1"/>
    <xf numFmtId="0" fontId="6" fillId="4" borderId="3" xfId="0" applyFont="1" applyFill="1" applyBorder="1" applyProtection="1"/>
    <xf numFmtId="3" fontId="6" fillId="5" borderId="14" xfId="0" applyNumberFormat="1" applyFont="1" applyFill="1" applyBorder="1" applyProtection="1"/>
    <xf numFmtId="4" fontId="6" fillId="0" borderId="3" xfId="1" applyNumberFormat="1" applyFont="1" applyBorder="1" applyProtection="1">
      <protection locked="0"/>
    </xf>
    <xf numFmtId="4" fontId="6" fillId="3" borderId="4" xfId="0" applyNumberFormat="1" applyFont="1" applyFill="1" applyBorder="1" applyAlignment="1" applyProtection="1">
      <alignment horizontal="center"/>
    </xf>
    <xf numFmtId="4" fontId="6" fillId="0" borderId="25" xfId="0" applyNumberFormat="1" applyFont="1" applyFill="1" applyBorder="1" applyProtection="1"/>
    <xf numFmtId="0" fontId="6" fillId="0" borderId="3" xfId="0" applyFont="1" applyBorder="1" applyAlignment="1" applyProtection="1">
      <alignment horizontal="left"/>
      <protection locked="0"/>
    </xf>
    <xf numFmtId="3" fontId="6" fillId="0" borderId="14" xfId="0" applyNumberFormat="1" applyFont="1" applyBorder="1" applyAlignment="1" applyProtection="1">
      <alignment horizontal="right"/>
      <protection locked="0"/>
    </xf>
    <xf numFmtId="4" fontId="6" fillId="0" borderId="0" xfId="1" applyNumberFormat="1" applyFont="1" applyFill="1" applyBorder="1" applyProtection="1"/>
    <xf numFmtId="0" fontId="6" fillId="0" borderId="17" xfId="0" applyFont="1" applyBorder="1" applyProtection="1"/>
    <xf numFmtId="4" fontId="6" fillId="0" borderId="9" xfId="0" applyNumberFormat="1" applyFont="1" applyBorder="1" applyProtection="1"/>
    <xf numFmtId="0" fontId="6" fillId="0" borderId="26" xfId="0" applyFont="1" applyBorder="1" applyProtection="1"/>
    <xf numFmtId="0" fontId="6" fillId="0" borderId="16" xfId="0" applyFont="1" applyBorder="1" applyAlignment="1" applyProtection="1">
      <alignment horizontal="left"/>
      <protection locked="0"/>
    </xf>
    <xf numFmtId="3" fontId="6" fillId="0" borderId="18" xfId="0" applyNumberFormat="1" applyFont="1" applyBorder="1" applyAlignment="1" applyProtection="1">
      <alignment horizontal="right"/>
      <protection locked="0"/>
    </xf>
    <xf numFmtId="4" fontId="6" fillId="0" borderId="16" xfId="1" applyNumberFormat="1" applyFont="1" applyBorder="1" applyProtection="1">
      <protection locked="0"/>
    </xf>
    <xf numFmtId="0" fontId="6" fillId="4" borderId="27" xfId="0" applyFont="1" applyFill="1" applyBorder="1" applyProtection="1"/>
    <xf numFmtId="0" fontId="6" fillId="4" borderId="16" xfId="0" applyFont="1" applyFill="1" applyBorder="1" applyProtection="1"/>
    <xf numFmtId="0" fontId="6" fillId="4" borderId="11" xfId="0" applyFont="1" applyFill="1" applyBorder="1" applyProtection="1"/>
    <xf numFmtId="3" fontId="6" fillId="0" borderId="0" xfId="0" applyNumberFormat="1" applyFont="1" applyBorder="1" applyAlignment="1" applyProtection="1">
      <alignment horizontal="right"/>
      <protection locked="0"/>
    </xf>
    <xf numFmtId="0" fontId="6" fillId="4" borderId="3" xfId="0" applyFont="1" applyFill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4" fontId="6" fillId="0" borderId="2" xfId="1" applyNumberFormat="1" applyFont="1" applyBorder="1" applyProtection="1">
      <protection locked="0"/>
    </xf>
    <xf numFmtId="0" fontId="6" fillId="4" borderId="16" xfId="0" applyFont="1" applyFill="1" applyBorder="1" applyProtection="1">
      <protection locked="0"/>
    </xf>
    <xf numFmtId="4" fontId="6" fillId="0" borderId="15" xfId="0" applyNumberFormat="1" applyFont="1" applyBorder="1" applyProtection="1">
      <protection locked="0"/>
    </xf>
    <xf numFmtId="4" fontId="6" fillId="0" borderId="22" xfId="1" applyNumberFormat="1" applyFont="1" applyFill="1" applyBorder="1" applyProtection="1"/>
    <xf numFmtId="0" fontId="6" fillId="0" borderId="23" xfId="0" applyFont="1" applyBorder="1" applyProtection="1"/>
    <xf numFmtId="0" fontId="6" fillId="0" borderId="24" xfId="0" applyFont="1" applyBorder="1" applyProtection="1"/>
    <xf numFmtId="4" fontId="12" fillId="0" borderId="4" xfId="0" applyNumberFormat="1" applyFont="1" applyFill="1" applyBorder="1" applyProtection="1"/>
    <xf numFmtId="4" fontId="6" fillId="0" borderId="0" xfId="0" applyNumberFormat="1" applyFont="1" applyBorder="1" applyAlignment="1" applyProtection="1">
      <alignment horizontal="center"/>
    </xf>
    <xf numFmtId="3" fontId="6" fillId="0" borderId="8" xfId="0" applyNumberFormat="1" applyFont="1" applyBorder="1" applyProtection="1"/>
    <xf numFmtId="4" fontId="6" fillId="0" borderId="8" xfId="1" applyNumberFormat="1" applyFont="1" applyBorder="1" applyProtection="1"/>
    <xf numFmtId="4" fontId="6" fillId="0" borderId="8" xfId="0" applyNumberFormat="1" applyFont="1" applyBorder="1" applyProtection="1"/>
    <xf numFmtId="3" fontId="6" fillId="0" borderId="3" xfId="0" applyNumberFormat="1" applyFont="1" applyBorder="1" applyProtection="1"/>
    <xf numFmtId="4" fontId="6" fillId="0" borderId="3" xfId="1" applyNumberFormat="1" applyFont="1" applyBorder="1" applyProtection="1"/>
    <xf numFmtId="4" fontId="6" fillId="0" borderId="3" xfId="0" applyNumberFormat="1" applyFont="1" applyBorder="1" applyProtection="1"/>
    <xf numFmtId="3" fontId="6" fillId="0" borderId="1" xfId="0" applyNumberFormat="1" applyFont="1" applyFill="1" applyBorder="1" applyAlignment="1" applyProtection="1">
      <alignment wrapText="1"/>
    </xf>
    <xf numFmtId="38" fontId="13" fillId="0" borderId="1" xfId="0" applyNumberFormat="1" applyFont="1" applyFill="1" applyBorder="1" applyAlignment="1" applyProtection="1">
      <alignment wrapText="1"/>
    </xf>
    <xf numFmtId="38" fontId="10" fillId="0" borderId="17" xfId="1" applyNumberFormat="1" applyFont="1" applyFill="1" applyBorder="1" applyProtection="1"/>
    <xf numFmtId="3" fontId="6" fillId="0" borderId="1" xfId="0" applyNumberFormat="1" applyFont="1" applyFill="1" applyBorder="1" applyProtection="1"/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1" applyNumberFormat="1" applyFont="1" applyFill="1" applyBorder="1" applyProtection="1"/>
    <xf numFmtId="3" fontId="6" fillId="6" borderId="1" xfId="0" applyNumberFormat="1" applyFont="1" applyFill="1" applyBorder="1" applyAlignment="1" applyProtection="1">
      <alignment horizontal="center"/>
    </xf>
    <xf numFmtId="4" fontId="6" fillId="6" borderId="28" xfId="1" applyNumberFormat="1" applyFont="1" applyFill="1" applyBorder="1" applyAlignment="1" applyProtection="1">
      <alignment horizontal="center"/>
    </xf>
    <xf numFmtId="0" fontId="8" fillId="6" borderId="1" xfId="0" applyFont="1" applyFill="1" applyBorder="1" applyProtection="1"/>
    <xf numFmtId="0" fontId="8" fillId="6" borderId="29" xfId="0" applyFont="1" applyFill="1" applyBorder="1" applyProtection="1"/>
    <xf numFmtId="3" fontId="6" fillId="6" borderId="30" xfId="0" applyNumberFormat="1" applyFont="1" applyFill="1" applyBorder="1" applyAlignment="1" applyProtection="1">
      <alignment horizontal="center"/>
    </xf>
    <xf numFmtId="4" fontId="6" fillId="6" borderId="30" xfId="1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5" borderId="14" xfId="0" applyFont="1" applyFill="1" applyBorder="1" applyProtection="1"/>
    <xf numFmtId="3" fontId="6" fillId="5" borderId="31" xfId="0" applyNumberFormat="1" applyFont="1" applyFill="1" applyBorder="1" applyProtection="1"/>
    <xf numFmtId="0" fontId="8" fillId="7" borderId="30" xfId="0" applyFont="1" applyFill="1" applyBorder="1" applyProtection="1"/>
    <xf numFmtId="3" fontId="8" fillId="7" borderId="4" xfId="0" applyNumberFormat="1" applyFont="1" applyFill="1" applyBorder="1" applyProtection="1"/>
    <xf numFmtId="0" fontId="8" fillId="7" borderId="1" xfId="0" applyFont="1" applyFill="1" applyBorder="1" applyProtection="1"/>
    <xf numFmtId="3" fontId="8" fillId="7" borderId="32" xfId="0" applyNumberFormat="1" applyFont="1" applyFill="1" applyBorder="1" applyProtection="1"/>
    <xf numFmtId="4" fontId="8" fillId="7" borderId="28" xfId="1" applyNumberFormat="1" applyFont="1" applyFill="1" applyBorder="1" applyProtection="1"/>
    <xf numFmtId="4" fontId="15" fillId="7" borderId="33" xfId="1" applyNumberFormat="1" applyFont="1" applyFill="1" applyBorder="1" applyProtection="1"/>
    <xf numFmtId="165" fontId="6" fillId="0" borderId="4" xfId="0" applyNumberFormat="1" applyFont="1" applyBorder="1" applyProtection="1">
      <protection locked="0"/>
    </xf>
    <xf numFmtId="0" fontId="6" fillId="3" borderId="22" xfId="0" applyFont="1" applyFill="1" applyBorder="1" applyAlignment="1" applyProtection="1">
      <alignment horizontal="center"/>
    </xf>
    <xf numFmtId="3" fontId="8" fillId="7" borderId="1" xfId="0" applyNumberFormat="1" applyFont="1" applyFill="1" applyBorder="1" applyProtection="1"/>
    <xf numFmtId="4" fontId="8" fillId="7" borderId="1" xfId="0" applyNumberFormat="1" applyFont="1" applyFill="1" applyBorder="1" applyProtection="1"/>
    <xf numFmtId="3" fontId="6" fillId="7" borderId="1" xfId="0" applyNumberFormat="1" applyFont="1" applyFill="1" applyBorder="1" applyProtection="1"/>
    <xf numFmtId="4" fontId="6" fillId="7" borderId="1" xfId="0" applyNumberFormat="1" applyFont="1" applyFill="1" applyBorder="1" applyProtection="1"/>
    <xf numFmtId="4" fontId="14" fillId="7" borderId="1" xfId="0" applyNumberFormat="1" applyFont="1" applyFill="1" applyBorder="1" applyProtection="1"/>
    <xf numFmtId="167" fontId="6" fillId="0" borderId="9" xfId="0" applyNumberFormat="1" applyFont="1" applyBorder="1" applyAlignment="1" applyProtection="1">
      <alignment horizontal="center"/>
    </xf>
    <xf numFmtId="167" fontId="6" fillId="0" borderId="9" xfId="0" applyNumberFormat="1" applyFont="1" applyBorder="1" applyAlignment="1" applyProtection="1">
      <alignment horizontal="center"/>
      <protection locked="0"/>
    </xf>
    <xf numFmtId="4" fontId="6" fillId="0" borderId="34" xfId="0" applyNumberFormat="1" applyFont="1" applyFill="1" applyBorder="1" applyProtection="1"/>
    <xf numFmtId="4" fontId="6" fillId="0" borderId="17" xfId="0" applyNumberFormat="1" applyFont="1" applyFill="1" applyBorder="1" applyProtection="1"/>
    <xf numFmtId="4" fontId="6" fillId="0" borderId="26" xfId="0" applyNumberFormat="1" applyFont="1" applyFill="1" applyBorder="1" applyProtection="1"/>
    <xf numFmtId="4" fontId="6" fillId="0" borderId="23" xfId="0" applyNumberFormat="1" applyFont="1" applyBorder="1" applyProtection="1"/>
    <xf numFmtId="4" fontId="6" fillId="0" borderId="24" xfId="0" applyNumberFormat="1" applyFont="1" applyBorder="1" applyProtection="1"/>
    <xf numFmtId="3" fontId="10" fillId="0" borderId="35" xfId="0" applyNumberFormat="1" applyFont="1" applyFill="1" applyBorder="1" applyProtection="1"/>
    <xf numFmtId="3" fontId="6" fillId="4" borderId="36" xfId="0" applyNumberFormat="1" applyFont="1" applyFill="1" applyBorder="1" applyAlignment="1" applyProtection="1">
      <alignment horizontal="center"/>
    </xf>
    <xf numFmtId="3" fontId="9" fillId="3" borderId="37" xfId="0" applyNumberFormat="1" applyFont="1" applyFill="1" applyBorder="1" applyAlignment="1" applyProtection="1">
      <alignment horizontal="center" wrapText="1"/>
    </xf>
    <xf numFmtId="0" fontId="6" fillId="3" borderId="38" xfId="0" applyFont="1" applyFill="1" applyBorder="1" applyProtection="1"/>
    <xf numFmtId="0" fontId="6" fillId="3" borderId="9" xfId="0" applyFont="1" applyFill="1" applyBorder="1" applyProtection="1"/>
    <xf numFmtId="0" fontId="6" fillId="6" borderId="28" xfId="0" applyFont="1" applyFill="1" applyBorder="1" applyAlignment="1" applyProtection="1">
      <alignment horizontal="center"/>
    </xf>
    <xf numFmtId="3" fontId="6" fillId="0" borderId="9" xfId="0" applyNumberFormat="1" applyFont="1" applyBorder="1" applyAlignment="1" applyProtection="1">
      <alignment horizontal="center"/>
    </xf>
    <xf numFmtId="170" fontId="6" fillId="0" borderId="9" xfId="0" applyNumberFormat="1" applyFont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 vertical="center"/>
    </xf>
    <xf numFmtId="4" fontId="6" fillId="0" borderId="0" xfId="0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4" fontId="5" fillId="0" borderId="0" xfId="2" applyNumberFormat="1" applyBorder="1" applyAlignment="1" applyProtection="1"/>
    <xf numFmtId="4" fontId="7" fillId="0" borderId="0" xfId="0" applyNumberFormat="1" applyFont="1" applyBorder="1" applyAlignment="1" applyProtection="1">
      <alignment horizontal="right"/>
      <protection locked="0"/>
    </xf>
    <xf numFmtId="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/>
    </xf>
    <xf numFmtId="3" fontId="6" fillId="0" borderId="35" xfId="0" applyNumberFormat="1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0" fontId="15" fillId="7" borderId="28" xfId="0" applyFont="1" applyFill="1" applyBorder="1" applyAlignment="1" applyProtection="1">
      <alignment horizontal="center"/>
    </xf>
    <xf numFmtId="0" fontId="15" fillId="7" borderId="31" xfId="0" applyFont="1" applyFill="1" applyBorder="1" applyAlignment="1" applyProtection="1">
      <alignment horizontal="center"/>
    </xf>
    <xf numFmtId="0" fontId="8" fillId="7" borderId="28" xfId="0" applyFont="1" applyFill="1" applyBorder="1" applyAlignment="1" applyProtection="1">
      <alignment horizontal="left"/>
    </xf>
    <xf numFmtId="0" fontId="8" fillId="7" borderId="31" xfId="0" applyFont="1" applyFill="1" applyBorder="1" applyAlignment="1" applyProtection="1">
      <alignment horizontal="left"/>
    </xf>
    <xf numFmtId="0" fontId="15" fillId="6" borderId="28" xfId="0" applyFont="1" applyFill="1" applyBorder="1" applyAlignment="1" applyProtection="1">
      <alignment horizontal="center"/>
    </xf>
    <xf numFmtId="0" fontId="15" fillId="6" borderId="39" xfId="0" applyFont="1" applyFill="1" applyBorder="1" applyAlignment="1" applyProtection="1">
      <alignment horizontal="center"/>
    </xf>
    <xf numFmtId="0" fontId="15" fillId="6" borderId="31" xfId="0" applyFont="1" applyFill="1" applyBorder="1" applyAlignment="1" applyProtection="1">
      <alignment horizontal="center"/>
    </xf>
    <xf numFmtId="164" fontId="16" fillId="0" borderId="9" xfId="0" applyNumberFormat="1" applyFont="1" applyBorder="1" applyAlignment="1" applyProtection="1">
      <alignment horizontal="center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onica.Dean@k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4"/>
  <sheetViews>
    <sheetView tabSelected="1" zoomScaleNormal="100" workbookViewId="0">
      <selection activeCell="B2" sqref="B2"/>
    </sheetView>
  </sheetViews>
  <sheetFormatPr defaultRowHeight="12.75" x14ac:dyDescent="0.2"/>
  <cols>
    <col min="1" max="1" width="18.140625" style="9" customWidth="1"/>
    <col min="2" max="2" width="20.7109375" style="100" customWidth="1"/>
    <col min="3" max="3" width="20.7109375" style="101" customWidth="1"/>
    <col min="4" max="4" width="2.28515625" style="101" customWidth="1"/>
    <col min="5" max="5" width="21" style="102" customWidth="1"/>
    <col min="6" max="6" width="20.85546875" style="102" customWidth="1"/>
    <col min="7" max="7" width="20.7109375" style="9" customWidth="1"/>
    <col min="8" max="16" width="9.140625" style="9"/>
    <col min="17" max="17" width="12.5703125" style="9" customWidth="1"/>
    <col min="18" max="21" width="9.140625" style="9"/>
    <col min="22" max="22" width="10" style="9" customWidth="1"/>
    <col min="23" max="16384" width="9.140625" style="9"/>
  </cols>
  <sheetData>
    <row r="1" spans="1:27" x14ac:dyDescent="0.2">
      <c r="A1" s="4"/>
      <c r="B1" s="5"/>
      <c r="C1" s="6"/>
      <c r="D1" s="6"/>
      <c r="E1" s="7"/>
      <c r="F1" s="7"/>
      <c r="G1" s="4"/>
      <c r="H1" s="8"/>
    </row>
    <row r="2" spans="1:27" x14ac:dyDescent="0.2">
      <c r="A2" s="4" t="s">
        <v>159</v>
      </c>
      <c r="B2" s="132"/>
      <c r="C2" s="6"/>
      <c r="D2" s="6"/>
      <c r="E2" s="152" t="s">
        <v>163</v>
      </c>
      <c r="F2" s="151"/>
      <c r="G2" s="151"/>
      <c r="H2" s="8"/>
    </row>
    <row r="3" spans="1:27" x14ac:dyDescent="0.2">
      <c r="A3" s="4"/>
      <c r="B3" s="10" t="s">
        <v>38</v>
      </c>
      <c r="C3" s="6"/>
      <c r="D3" s="6"/>
      <c r="E3" s="152"/>
      <c r="F3" s="151"/>
      <c r="G3" s="151"/>
      <c r="H3" s="4"/>
      <c r="I3" s="8"/>
    </row>
    <row r="4" spans="1:27" ht="12.75" customHeight="1" x14ac:dyDescent="0.2">
      <c r="A4" s="11" t="s">
        <v>36</v>
      </c>
      <c r="B4" s="131" t="str">
        <f>IF(B2="","",B2+1)</f>
        <v/>
      </c>
      <c r="C4" s="6" t="s">
        <v>37</v>
      </c>
      <c r="D4" s="6"/>
      <c r="E4" s="7"/>
      <c r="F4" s="7"/>
      <c r="G4" s="4"/>
      <c r="H4" s="4"/>
    </row>
    <row r="5" spans="1:27" ht="15.75" customHeight="1" x14ac:dyDescent="0.2">
      <c r="A5" s="4"/>
      <c r="B5" s="12" t="s">
        <v>38</v>
      </c>
      <c r="C5" s="6"/>
      <c r="D5" s="6"/>
      <c r="E5" s="7"/>
      <c r="F5" s="7"/>
      <c r="G5" s="4"/>
      <c r="H5" s="8"/>
    </row>
    <row r="6" spans="1:27" ht="14.25" customHeight="1" x14ac:dyDescent="0.2">
      <c r="A6" s="4"/>
      <c r="B6" s="5"/>
      <c r="C6" s="6"/>
      <c r="D6" s="6"/>
      <c r="E6" s="7"/>
      <c r="F6" s="7"/>
      <c r="G6" s="4"/>
      <c r="H6" s="8"/>
    </row>
    <row r="7" spans="1:27" s="149" customFormat="1" ht="18.75" customHeight="1" x14ac:dyDescent="0.2">
      <c r="A7" s="154" t="str">
        <f>"Abstract Year:  "   &amp;IF(B2="","",SUM(B2)) &amp;"                   MV Avg Levy Year:  "&amp;IF(B2="","",SUM(B2))</f>
        <v xml:space="preserve">Abstract Year:                     MV Avg Levy Year:  </v>
      </c>
      <c r="B7" s="154"/>
      <c r="C7" s="154"/>
      <c r="D7" s="146"/>
      <c r="E7" s="147" t="s">
        <v>0</v>
      </c>
      <c r="F7" s="164"/>
      <c r="G7" s="164"/>
      <c r="H7" s="148"/>
    </row>
    <row r="8" spans="1:27" s="13" customFormat="1" ht="13.5" customHeight="1" x14ac:dyDescent="0.2">
      <c r="A8" s="161" t="s">
        <v>162</v>
      </c>
      <c r="B8" s="162"/>
      <c r="C8" s="162"/>
      <c r="D8" s="162"/>
      <c r="E8" s="162"/>
      <c r="F8" s="162"/>
      <c r="G8" s="163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15" customFormat="1" x14ac:dyDescent="0.2">
      <c r="A9" s="139" t="s">
        <v>1</v>
      </c>
      <c r="B9" s="124"/>
      <c r="C9" s="125" t="s">
        <v>2</v>
      </c>
      <c r="D9" s="14"/>
      <c r="E9" s="112" t="s">
        <v>8</v>
      </c>
      <c r="F9" s="113" t="s">
        <v>33</v>
      </c>
      <c r="G9" s="114" t="s">
        <v>35</v>
      </c>
      <c r="H9" s="20"/>
      <c r="I9" s="21" t="s">
        <v>39</v>
      </c>
      <c r="J9" s="21"/>
      <c r="K9" s="21"/>
      <c r="L9" s="22">
        <f>G3</f>
        <v>0</v>
      </c>
      <c r="M9" s="23"/>
      <c r="N9" s="24">
        <f>B7</f>
        <v>0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24.75" x14ac:dyDescent="0.25">
      <c r="A10" s="140" t="s">
        <v>160</v>
      </c>
      <c r="B10" s="103" t="str">
        <f>IF(B9="","",(G68/B9))</f>
        <v/>
      </c>
      <c r="C10" s="104" t="str">
        <f>IF(B9="","",(B13-B10))</f>
        <v/>
      </c>
      <c r="D10" s="16"/>
      <c r="E10" s="17"/>
      <c r="F10" s="18"/>
      <c r="G10" s="19"/>
      <c r="H10" s="27" t="s">
        <v>40</v>
      </c>
      <c r="I10" s="1" t="s">
        <v>41</v>
      </c>
      <c r="J10" s="1" t="s">
        <v>42</v>
      </c>
      <c r="K10" s="1" t="s">
        <v>43</v>
      </c>
      <c r="L10" s="1" t="s">
        <v>44</v>
      </c>
      <c r="M10" s="1" t="s">
        <v>45</v>
      </c>
      <c r="N10" s="1" t="s">
        <v>19</v>
      </c>
      <c r="O10" s="1" t="s">
        <v>20</v>
      </c>
      <c r="P10" s="1" t="s">
        <v>21</v>
      </c>
      <c r="Q10" s="1" t="s">
        <v>46</v>
      </c>
      <c r="R10" s="1" t="s">
        <v>47</v>
      </c>
      <c r="S10" s="1" t="s">
        <v>24</v>
      </c>
      <c r="T10" s="1" t="s">
        <v>48</v>
      </c>
      <c r="U10" s="1" t="s">
        <v>49</v>
      </c>
      <c r="V10" s="1" t="s">
        <v>53</v>
      </c>
      <c r="W10" s="1" t="s">
        <v>27</v>
      </c>
      <c r="X10" s="1" t="s">
        <v>28</v>
      </c>
      <c r="Y10" s="1" t="s">
        <v>50</v>
      </c>
      <c r="Z10" s="1" t="s">
        <v>51</v>
      </c>
      <c r="AA10" s="1" t="s">
        <v>52</v>
      </c>
    </row>
    <row r="11" spans="1:27" x14ac:dyDescent="0.2">
      <c r="A11" s="143" t="s">
        <v>3</v>
      </c>
      <c r="B11" s="109" t="s">
        <v>33</v>
      </c>
      <c r="C11" s="110" t="s">
        <v>35</v>
      </c>
      <c r="D11" s="26"/>
      <c r="E11" s="17"/>
      <c r="F11" s="18"/>
      <c r="G11" s="19"/>
      <c r="H11" s="34"/>
      <c r="I11" s="2">
        <f>C12</f>
        <v>0</v>
      </c>
      <c r="J11" s="2">
        <f>C13</f>
        <v>0</v>
      </c>
      <c r="K11" s="2">
        <f>C36</f>
        <v>0</v>
      </c>
      <c r="L11" s="2">
        <f>G41</f>
        <v>0</v>
      </c>
      <c r="M11" s="2">
        <f>C68</f>
        <v>0</v>
      </c>
      <c r="N11" s="2">
        <f>G49</f>
        <v>0</v>
      </c>
      <c r="O11" s="2">
        <f>G50</f>
        <v>0</v>
      </c>
      <c r="P11" s="2">
        <f>G51</f>
        <v>0</v>
      </c>
      <c r="Q11" s="2">
        <f>G52</f>
        <v>0</v>
      </c>
      <c r="R11" s="2">
        <f>G53</f>
        <v>0</v>
      </c>
      <c r="S11" s="2">
        <f>G54</f>
        <v>0</v>
      </c>
      <c r="T11" s="2">
        <f>G55</f>
        <v>0</v>
      </c>
      <c r="U11" s="2">
        <f>G56</f>
        <v>0</v>
      </c>
      <c r="V11" s="2">
        <f>G57</f>
        <v>0</v>
      </c>
      <c r="W11" s="2">
        <f>G58</f>
        <v>0</v>
      </c>
      <c r="X11" s="2">
        <f>G59</f>
        <v>0</v>
      </c>
      <c r="Y11" s="2">
        <f>SUM(G60:G63)</f>
        <v>0</v>
      </c>
      <c r="Z11" s="2">
        <f>G68</f>
        <v>0</v>
      </c>
      <c r="AA11" s="3">
        <f>B13</f>
        <v>0</v>
      </c>
    </row>
    <row r="12" spans="1:27" x14ac:dyDescent="0.2">
      <c r="A12" s="28" t="s">
        <v>4</v>
      </c>
      <c r="B12" s="29"/>
      <c r="C12" s="30"/>
      <c r="D12" s="31"/>
      <c r="E12" s="17"/>
      <c r="F12" s="32"/>
      <c r="G12" s="33"/>
    </row>
    <row r="13" spans="1:27" x14ac:dyDescent="0.2">
      <c r="A13" s="28" t="s">
        <v>5</v>
      </c>
      <c r="B13" s="35"/>
      <c r="C13" s="36"/>
      <c r="D13" s="31"/>
      <c r="E13" s="17"/>
      <c r="F13" s="32"/>
      <c r="G13" s="33"/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x14ac:dyDescent="0.2">
      <c r="A14" s="28" t="s">
        <v>6</v>
      </c>
      <c r="B14" s="39"/>
      <c r="C14" s="40"/>
      <c r="D14" s="41"/>
      <c r="E14" s="42"/>
      <c r="F14" s="43"/>
      <c r="G14" s="44"/>
    </row>
    <row r="15" spans="1:27" x14ac:dyDescent="0.2">
      <c r="A15" s="45"/>
      <c r="B15" s="32"/>
      <c r="C15" s="46"/>
      <c r="D15" s="41"/>
      <c r="E15" s="47"/>
      <c r="F15" s="32"/>
      <c r="G15" s="33"/>
    </row>
    <row r="16" spans="1:27" x14ac:dyDescent="0.2">
      <c r="A16" s="45"/>
      <c r="B16" s="32"/>
      <c r="C16" s="46"/>
      <c r="D16" s="41"/>
      <c r="E16" s="48"/>
      <c r="F16" s="49"/>
      <c r="G16" s="33"/>
    </row>
    <row r="17" spans="1:18" x14ac:dyDescent="0.2">
      <c r="A17" s="45"/>
      <c r="B17" s="32"/>
      <c r="C17" s="36"/>
      <c r="D17" s="31"/>
      <c r="E17" s="17"/>
      <c r="F17" s="32"/>
      <c r="G17" s="33"/>
    </row>
    <row r="18" spans="1:18" x14ac:dyDescent="0.2">
      <c r="A18" s="45"/>
      <c r="B18" s="32"/>
      <c r="C18" s="36"/>
      <c r="D18" s="31"/>
      <c r="E18" s="17"/>
      <c r="F18" s="32"/>
      <c r="G18" s="33"/>
    </row>
    <row r="19" spans="1:18" x14ac:dyDescent="0.2">
      <c r="A19" s="43"/>
      <c r="B19" s="43"/>
      <c r="C19" s="50"/>
      <c r="D19" s="31"/>
      <c r="E19" s="42"/>
      <c r="F19" s="43"/>
      <c r="G19" s="44"/>
    </row>
    <row r="20" spans="1:18" x14ac:dyDescent="0.2">
      <c r="A20" s="45"/>
      <c r="B20" s="32"/>
      <c r="C20" s="36"/>
      <c r="D20" s="31"/>
      <c r="E20" s="17"/>
      <c r="F20" s="32"/>
      <c r="G20" s="33"/>
    </row>
    <row r="21" spans="1:18" x14ac:dyDescent="0.2">
      <c r="A21" s="45"/>
      <c r="B21" s="32"/>
      <c r="C21" s="36"/>
      <c r="D21" s="31"/>
      <c r="E21" s="17"/>
      <c r="F21" s="32"/>
      <c r="G21" s="33"/>
    </row>
    <row r="22" spans="1:18" x14ac:dyDescent="0.2">
      <c r="A22" s="45"/>
      <c r="B22" s="32"/>
      <c r="C22" s="36"/>
      <c r="D22" s="31"/>
      <c r="E22" s="17"/>
      <c r="F22" s="32"/>
      <c r="G22" s="33"/>
    </row>
    <row r="23" spans="1:18" x14ac:dyDescent="0.2">
      <c r="A23" s="45"/>
      <c r="B23" s="32"/>
      <c r="C23" s="36"/>
      <c r="D23" s="31"/>
      <c r="E23" s="17"/>
      <c r="F23" s="32"/>
      <c r="G23" s="33"/>
    </row>
    <row r="24" spans="1:18" x14ac:dyDescent="0.2">
      <c r="A24" s="51"/>
      <c r="B24" s="43"/>
      <c r="C24" s="50"/>
      <c r="D24" s="31"/>
      <c r="E24" s="42"/>
      <c r="F24" s="43"/>
      <c r="G24" s="44"/>
    </row>
    <row r="25" spans="1:18" x14ac:dyDescent="0.2">
      <c r="A25" s="45"/>
      <c r="B25" s="32"/>
      <c r="C25" s="36"/>
      <c r="D25" s="31"/>
      <c r="E25" s="17"/>
      <c r="F25" s="32"/>
      <c r="G25" s="33"/>
    </row>
    <row r="26" spans="1:18" x14ac:dyDescent="0.2">
      <c r="A26" s="45"/>
      <c r="B26" s="32"/>
      <c r="C26" s="36"/>
      <c r="D26" s="31"/>
      <c r="E26" s="17"/>
      <c r="F26" s="32"/>
      <c r="G26" s="33"/>
    </row>
    <row r="27" spans="1:18" x14ac:dyDescent="0.2">
      <c r="A27" s="45"/>
      <c r="B27" s="32"/>
      <c r="C27" s="36"/>
      <c r="D27" s="31"/>
      <c r="E27" s="48"/>
      <c r="F27" s="32"/>
      <c r="G27" s="33"/>
    </row>
    <row r="28" spans="1:18" x14ac:dyDescent="0.2">
      <c r="A28" s="45"/>
      <c r="B28" s="32"/>
      <c r="C28" s="36"/>
      <c r="D28" s="31"/>
      <c r="E28" s="48"/>
      <c r="F28" s="32"/>
      <c r="G28" s="33"/>
    </row>
    <row r="29" spans="1:18" ht="13.5" thickBot="1" x14ac:dyDescent="0.25">
      <c r="A29" s="51"/>
      <c r="B29" s="43"/>
      <c r="C29" s="50"/>
      <c r="D29" s="31"/>
      <c r="E29" s="42"/>
      <c r="F29" s="43"/>
      <c r="G29" s="44"/>
    </row>
    <row r="30" spans="1:18" ht="13.5" thickBot="1" x14ac:dyDescent="0.25">
      <c r="A30" s="45"/>
      <c r="B30" s="32"/>
      <c r="C30" s="36"/>
      <c r="D30" s="31"/>
      <c r="E30" s="48"/>
      <c r="F30" s="32"/>
      <c r="G30" s="33"/>
      <c r="R30" s="52" t="s">
        <v>54</v>
      </c>
    </row>
    <row r="31" spans="1:18" ht="13.5" thickBot="1" x14ac:dyDescent="0.25">
      <c r="A31" s="45"/>
      <c r="B31" s="32"/>
      <c r="C31" s="36"/>
      <c r="D31" s="31"/>
      <c r="E31" s="48"/>
      <c r="F31" s="32"/>
      <c r="G31" s="33"/>
      <c r="R31" s="52" t="s">
        <v>55</v>
      </c>
    </row>
    <row r="32" spans="1:18" ht="13.5" thickBot="1" x14ac:dyDescent="0.25">
      <c r="A32" s="45"/>
      <c r="B32" s="32"/>
      <c r="C32" s="36"/>
      <c r="D32" s="31"/>
      <c r="E32" s="48"/>
      <c r="F32" s="32"/>
      <c r="G32" s="33"/>
      <c r="R32" s="52" t="s">
        <v>56</v>
      </c>
    </row>
    <row r="33" spans="1:27" ht="13.5" thickBot="1" x14ac:dyDescent="0.25">
      <c r="A33" s="45"/>
      <c r="B33" s="32"/>
      <c r="C33" s="36"/>
      <c r="D33" s="31"/>
      <c r="E33" s="48"/>
      <c r="F33" s="32"/>
      <c r="G33" s="33"/>
      <c r="R33" s="52" t="s">
        <v>57</v>
      </c>
    </row>
    <row r="34" spans="1:27" ht="13.5" thickBot="1" x14ac:dyDescent="0.25">
      <c r="A34" s="51"/>
      <c r="B34" s="43"/>
      <c r="C34" s="50"/>
      <c r="D34" s="31"/>
      <c r="E34" s="42"/>
      <c r="F34" s="43"/>
      <c r="G34" s="44"/>
      <c r="R34" s="52" t="s">
        <v>58</v>
      </c>
    </row>
    <row r="35" spans="1:27" s="56" customFormat="1" ht="13.5" thickBot="1" x14ac:dyDescent="0.25">
      <c r="A35" s="53"/>
      <c r="B35" s="54"/>
      <c r="C35" s="55"/>
      <c r="D35" s="31"/>
      <c r="E35" s="48"/>
      <c r="F35" s="32"/>
      <c r="G35" s="33"/>
      <c r="H35" s="9"/>
      <c r="I35" s="9"/>
      <c r="J35" s="9"/>
      <c r="K35" s="9"/>
      <c r="L35" s="9"/>
      <c r="M35" s="9"/>
      <c r="N35" s="9"/>
      <c r="O35" s="9"/>
      <c r="P35" s="9"/>
      <c r="Q35" s="9"/>
      <c r="R35" s="52" t="s">
        <v>59</v>
      </c>
      <c r="S35" s="9"/>
      <c r="T35" s="9"/>
      <c r="U35" s="9"/>
      <c r="V35" s="9"/>
      <c r="W35" s="9"/>
      <c r="X35" s="9"/>
      <c r="Y35" s="9"/>
      <c r="Z35" s="9"/>
      <c r="AA35" s="9"/>
    </row>
    <row r="36" spans="1:27" s="56" customFormat="1" ht="13.5" thickBot="1" x14ac:dyDescent="0.25">
      <c r="A36" s="120" t="s">
        <v>7</v>
      </c>
      <c r="B36" s="126">
        <f>SUM(B15:B35)</f>
        <v>0</v>
      </c>
      <c r="C36" s="127">
        <f>SUM(C15:C35)</f>
        <v>0</v>
      </c>
      <c r="D36" s="57"/>
      <c r="E36" s="45"/>
      <c r="F36" s="49"/>
      <c r="G36" s="33"/>
      <c r="R36" s="52" t="s">
        <v>60</v>
      </c>
    </row>
    <row r="37" spans="1:27" s="56" customFormat="1" ht="13.5" thickBot="1" x14ac:dyDescent="0.25">
      <c r="A37" s="59"/>
      <c r="B37" s="58"/>
      <c r="C37" s="133"/>
      <c r="D37" s="34"/>
      <c r="E37" s="45"/>
      <c r="F37" s="49"/>
      <c r="G37" s="33"/>
      <c r="R37" s="52" t="s">
        <v>61</v>
      </c>
    </row>
    <row r="38" spans="1:27" s="56" customFormat="1" ht="13.5" thickBot="1" x14ac:dyDescent="0.25">
      <c r="A38" s="59"/>
      <c r="B38" s="58"/>
      <c r="C38" s="134"/>
      <c r="D38" s="34"/>
      <c r="E38" s="45"/>
      <c r="F38" s="49"/>
      <c r="G38" s="33"/>
      <c r="R38" s="52" t="s">
        <v>62</v>
      </c>
    </row>
    <row r="39" spans="1:27" s="61" customFormat="1" ht="12" customHeight="1" thickBot="1" x14ac:dyDescent="0.25">
      <c r="A39" s="60"/>
      <c r="B39" s="58"/>
      <c r="C39" s="135"/>
      <c r="D39" s="34"/>
      <c r="E39" s="51"/>
      <c r="F39" s="42"/>
      <c r="G39" s="44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2" t="s">
        <v>164</v>
      </c>
      <c r="S39" s="56"/>
      <c r="T39" s="56"/>
      <c r="U39" s="56"/>
      <c r="V39" s="56"/>
      <c r="W39" s="56"/>
      <c r="X39" s="56"/>
      <c r="Y39" s="56"/>
      <c r="Z39" s="56"/>
      <c r="AA39" s="56"/>
    </row>
    <row r="40" spans="1:27" s="61" customFormat="1" ht="13.5" customHeight="1" thickBot="1" x14ac:dyDescent="0.25">
      <c r="A40" s="111" t="s">
        <v>12</v>
      </c>
      <c r="B40" s="109" t="s">
        <v>33</v>
      </c>
      <c r="C40" s="110" t="s">
        <v>35</v>
      </c>
      <c r="D40" s="62"/>
      <c r="E40" s="51"/>
      <c r="F40" s="63"/>
      <c r="G40" s="64"/>
      <c r="R40" s="52" t="s">
        <v>63</v>
      </c>
    </row>
    <row r="41" spans="1:27" ht="13.5" customHeight="1" thickBot="1" x14ac:dyDescent="0.25">
      <c r="A41" s="65" t="s">
        <v>13</v>
      </c>
      <c r="B41" s="66"/>
      <c r="C41" s="67"/>
      <c r="D41" s="68"/>
      <c r="E41" s="120" t="s">
        <v>9</v>
      </c>
      <c r="F41" s="126">
        <f>SUM(F10:F40)</f>
        <v>0</v>
      </c>
      <c r="G41" s="127">
        <f>SUM(G10:G40)</f>
        <v>0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52" t="s">
        <v>64</v>
      </c>
      <c r="S41" s="61"/>
      <c r="T41" s="61"/>
      <c r="U41" s="61"/>
      <c r="V41" s="61"/>
      <c r="W41" s="61"/>
      <c r="X41" s="61"/>
      <c r="Y41" s="61"/>
      <c r="Z41" s="61"/>
      <c r="AA41" s="61"/>
    </row>
    <row r="42" spans="1:27" ht="13.5" customHeight="1" thickBot="1" x14ac:dyDescent="0.25">
      <c r="A42" s="69" t="s">
        <v>14</v>
      </c>
      <c r="B42" s="70"/>
      <c r="C42" s="71"/>
      <c r="D42" s="68"/>
      <c r="E42" s="118" t="s">
        <v>10</v>
      </c>
      <c r="F42" s="119">
        <f>F41+B36</f>
        <v>0</v>
      </c>
      <c r="G42" s="72" t="s">
        <v>2</v>
      </c>
      <c r="H42" s="8"/>
      <c r="R42" s="52" t="s">
        <v>65</v>
      </c>
    </row>
    <row r="43" spans="1:27" ht="13.5" customHeight="1" thickBot="1" x14ac:dyDescent="0.25">
      <c r="A43" s="69" t="s">
        <v>15</v>
      </c>
      <c r="B43" s="40"/>
      <c r="C43" s="39"/>
      <c r="D43" s="73"/>
      <c r="E43" s="142" t="s">
        <v>11</v>
      </c>
      <c r="F43" s="106">
        <f>B13</f>
        <v>0</v>
      </c>
      <c r="G43" s="108">
        <f>SUM(F42-F43)</f>
        <v>0</v>
      </c>
      <c r="H43" s="8"/>
      <c r="R43" s="52" t="s">
        <v>66</v>
      </c>
    </row>
    <row r="44" spans="1:27" ht="13.5" thickBot="1" x14ac:dyDescent="0.25">
      <c r="A44" s="74"/>
      <c r="B44" s="75"/>
      <c r="C44" s="71"/>
      <c r="D44" s="76"/>
      <c r="E44" s="93"/>
      <c r="F44" s="138"/>
      <c r="G44" s="105"/>
      <c r="R44" s="52" t="s">
        <v>67</v>
      </c>
    </row>
    <row r="45" spans="1:27" ht="13.5" thickBot="1" x14ac:dyDescent="0.25">
      <c r="A45" s="74"/>
      <c r="B45" s="75"/>
      <c r="C45" s="71"/>
      <c r="D45" s="76"/>
      <c r="E45" s="136"/>
      <c r="F45" s="7"/>
      <c r="G45" s="77"/>
      <c r="H45" s="8"/>
      <c r="R45" s="52" t="s">
        <v>68</v>
      </c>
    </row>
    <row r="46" spans="1:27" ht="13.5" thickBot="1" x14ac:dyDescent="0.25">
      <c r="A46" s="74"/>
      <c r="B46" s="75"/>
      <c r="C46" s="71"/>
      <c r="D46" s="76"/>
      <c r="E46" s="136"/>
      <c r="F46" s="7"/>
      <c r="G46" s="77"/>
      <c r="H46" s="8"/>
      <c r="R46" s="52" t="s">
        <v>69</v>
      </c>
    </row>
    <row r="47" spans="1:27" ht="13.5" thickBot="1" x14ac:dyDescent="0.25">
      <c r="A47" s="74"/>
      <c r="B47" s="75"/>
      <c r="C47" s="71"/>
      <c r="D47" s="76"/>
      <c r="E47" s="137"/>
      <c r="F47" s="78"/>
      <c r="G47" s="79"/>
      <c r="H47" s="8"/>
      <c r="R47" s="52" t="s">
        <v>70</v>
      </c>
    </row>
    <row r="48" spans="1:27" ht="13.5" thickBot="1" x14ac:dyDescent="0.25">
      <c r="A48" s="80"/>
      <c r="B48" s="81"/>
      <c r="C48" s="82"/>
      <c r="D48" s="68"/>
      <c r="E48" s="112" t="s">
        <v>18</v>
      </c>
      <c r="F48" s="113" t="s">
        <v>34</v>
      </c>
      <c r="G48" s="114" t="s">
        <v>35</v>
      </c>
      <c r="H48" s="8"/>
      <c r="R48" s="52" t="s">
        <v>71</v>
      </c>
    </row>
    <row r="49" spans="1:18" ht="13.5" thickBot="1" x14ac:dyDescent="0.25">
      <c r="A49" s="74"/>
      <c r="B49" s="75"/>
      <c r="C49" s="71"/>
      <c r="D49" s="76"/>
      <c r="E49" s="83" t="s">
        <v>19</v>
      </c>
      <c r="F49" s="18"/>
      <c r="G49" s="67"/>
      <c r="R49" s="52" t="s">
        <v>72</v>
      </c>
    </row>
    <row r="50" spans="1:18" ht="13.5" thickBot="1" x14ac:dyDescent="0.25">
      <c r="A50" s="74"/>
      <c r="B50" s="75"/>
      <c r="C50" s="71"/>
      <c r="D50" s="76"/>
      <c r="E50" s="69" t="s">
        <v>20</v>
      </c>
      <c r="F50" s="32"/>
      <c r="G50" s="71"/>
      <c r="R50" s="52" t="s">
        <v>73</v>
      </c>
    </row>
    <row r="51" spans="1:18" ht="13.5" thickBot="1" x14ac:dyDescent="0.25">
      <c r="A51" s="74"/>
      <c r="B51" s="75"/>
      <c r="C51" s="71"/>
      <c r="D51" s="76"/>
      <c r="E51" s="69" t="s">
        <v>21</v>
      </c>
      <c r="F51" s="32"/>
      <c r="G51" s="71"/>
      <c r="R51" s="52" t="s">
        <v>74</v>
      </c>
    </row>
    <row r="52" spans="1:18" ht="13.5" thickBot="1" x14ac:dyDescent="0.25">
      <c r="A52" s="74"/>
      <c r="B52" s="75"/>
      <c r="C52" s="71"/>
      <c r="D52" s="76"/>
      <c r="E52" s="69" t="s">
        <v>22</v>
      </c>
      <c r="F52" s="32"/>
      <c r="G52" s="71"/>
      <c r="R52" s="52" t="s">
        <v>75</v>
      </c>
    </row>
    <row r="53" spans="1:18" ht="13.5" thickBot="1" x14ac:dyDescent="0.25">
      <c r="A53" s="80"/>
      <c r="B53" s="81"/>
      <c r="C53" s="82"/>
      <c r="D53" s="76"/>
      <c r="E53" s="84" t="s">
        <v>23</v>
      </c>
      <c r="F53" s="43"/>
      <c r="G53" s="82"/>
      <c r="H53" s="8"/>
      <c r="R53" s="52" t="s">
        <v>76</v>
      </c>
    </row>
    <row r="54" spans="1:18" ht="13.5" thickBot="1" x14ac:dyDescent="0.25">
      <c r="A54" s="74"/>
      <c r="B54" s="75"/>
      <c r="C54" s="71"/>
      <c r="D54" s="76"/>
      <c r="E54" s="69" t="s">
        <v>24</v>
      </c>
      <c r="F54" s="32"/>
      <c r="G54" s="71"/>
      <c r="H54" s="8"/>
      <c r="R54" s="52" t="s">
        <v>77</v>
      </c>
    </row>
    <row r="55" spans="1:18" ht="13.5" thickBot="1" x14ac:dyDescent="0.25">
      <c r="A55" s="74"/>
      <c r="B55" s="75"/>
      <c r="C55" s="71"/>
      <c r="D55" s="76"/>
      <c r="E55" s="69" t="s">
        <v>25</v>
      </c>
      <c r="F55" s="32"/>
      <c r="G55" s="71"/>
      <c r="H55" s="8"/>
      <c r="R55" s="52" t="s">
        <v>78</v>
      </c>
    </row>
    <row r="56" spans="1:18" ht="13.5" thickBot="1" x14ac:dyDescent="0.25">
      <c r="A56" s="74"/>
      <c r="B56" s="75"/>
      <c r="C56" s="71"/>
      <c r="D56" s="76"/>
      <c r="E56" s="69" t="s">
        <v>26</v>
      </c>
      <c r="F56" s="32"/>
      <c r="G56" s="71"/>
      <c r="H56" s="8"/>
      <c r="R56" s="52" t="s">
        <v>79</v>
      </c>
    </row>
    <row r="57" spans="1:18" ht="13.5" thickBot="1" x14ac:dyDescent="0.25">
      <c r="A57" s="74"/>
      <c r="B57" s="75"/>
      <c r="C57" s="71"/>
      <c r="D57" s="76"/>
      <c r="E57" s="69" t="s">
        <v>53</v>
      </c>
      <c r="F57" s="32"/>
      <c r="G57" s="71"/>
      <c r="H57" s="8"/>
      <c r="R57" s="52" t="s">
        <v>80</v>
      </c>
    </row>
    <row r="58" spans="1:18" ht="13.5" thickBot="1" x14ac:dyDescent="0.25">
      <c r="A58" s="80"/>
      <c r="B58" s="81"/>
      <c r="C58" s="82"/>
      <c r="D58" s="76"/>
      <c r="E58" s="85" t="s">
        <v>27</v>
      </c>
      <c r="F58" s="43"/>
      <c r="G58" s="82"/>
      <c r="H58" s="8"/>
      <c r="R58" s="52" t="s">
        <v>81</v>
      </c>
    </row>
    <row r="59" spans="1:18" ht="13.5" thickBot="1" x14ac:dyDescent="0.25">
      <c r="A59" s="74"/>
      <c r="B59" s="86"/>
      <c r="C59" s="71"/>
      <c r="D59" s="76"/>
      <c r="E59" s="83" t="s">
        <v>28</v>
      </c>
      <c r="F59" s="32"/>
      <c r="G59" s="71"/>
      <c r="H59" s="8"/>
      <c r="R59" s="52" t="s">
        <v>82</v>
      </c>
    </row>
    <row r="60" spans="1:18" ht="13.5" thickBot="1" x14ac:dyDescent="0.25">
      <c r="A60" s="74"/>
      <c r="B60" s="75"/>
      <c r="C60" s="71"/>
      <c r="D60" s="76"/>
      <c r="E60" s="87"/>
      <c r="F60" s="32"/>
      <c r="G60" s="71"/>
      <c r="H60" s="8"/>
      <c r="R60" s="52" t="s">
        <v>83</v>
      </c>
    </row>
    <row r="61" spans="1:18" ht="13.5" thickBot="1" x14ac:dyDescent="0.25">
      <c r="A61" s="74"/>
      <c r="B61" s="75"/>
      <c r="C61" s="71"/>
      <c r="D61" s="76"/>
      <c r="E61" s="87"/>
      <c r="F61" s="32"/>
      <c r="G61" s="88"/>
      <c r="H61" s="8"/>
      <c r="R61" s="52" t="s">
        <v>84</v>
      </c>
    </row>
    <row r="62" spans="1:18" ht="13.5" thickBot="1" x14ac:dyDescent="0.25">
      <c r="A62" s="74"/>
      <c r="B62" s="75"/>
      <c r="C62" s="71"/>
      <c r="D62" s="76"/>
      <c r="E62" s="87"/>
      <c r="F62" s="32"/>
      <c r="G62" s="89"/>
      <c r="H62" s="8"/>
      <c r="R62" s="52" t="s">
        <v>85</v>
      </c>
    </row>
    <row r="63" spans="1:18" ht="13.5" thickBot="1" x14ac:dyDescent="0.25">
      <c r="A63" s="80"/>
      <c r="B63" s="81"/>
      <c r="C63" s="82"/>
      <c r="D63" s="76"/>
      <c r="E63" s="90"/>
      <c r="F63" s="43"/>
      <c r="G63" s="91"/>
      <c r="H63" s="8"/>
      <c r="R63" s="52" t="s">
        <v>86</v>
      </c>
    </row>
    <row r="64" spans="1:18" ht="13.5" thickBot="1" x14ac:dyDescent="0.25">
      <c r="A64" s="74"/>
      <c r="B64" s="75"/>
      <c r="C64" s="82"/>
      <c r="D64" s="68"/>
      <c r="E64" s="120" t="s">
        <v>29</v>
      </c>
      <c r="F64" s="128">
        <f>SUM(F49:F63)</f>
        <v>0</v>
      </c>
      <c r="G64" s="129">
        <f>SUM(G49:G63)</f>
        <v>0</v>
      </c>
      <c r="H64" s="8"/>
      <c r="R64" s="52" t="s">
        <v>87</v>
      </c>
    </row>
    <row r="65" spans="1:27" ht="13.5" thickBot="1" x14ac:dyDescent="0.25">
      <c r="A65" s="120" t="s">
        <v>16</v>
      </c>
      <c r="B65" s="121">
        <f>SUM(B44:B64)</f>
        <v>0</v>
      </c>
      <c r="C65" s="122">
        <f>SUM(C44:C64)</f>
        <v>0</v>
      </c>
      <c r="D65" s="92"/>
      <c r="E65" s="93"/>
      <c r="F65" s="4"/>
      <c r="G65" s="77"/>
      <c r="H65" s="8"/>
      <c r="R65" s="52" t="s">
        <v>88</v>
      </c>
    </row>
    <row r="66" spans="1:27" ht="13.5" thickBot="1" x14ac:dyDescent="0.25">
      <c r="A66" s="116"/>
      <c r="B66" s="117"/>
      <c r="C66" s="115" t="s">
        <v>2</v>
      </c>
      <c r="D66" s="76"/>
      <c r="E66" s="93"/>
      <c r="F66" s="4"/>
      <c r="G66" s="77"/>
      <c r="H66" s="8"/>
      <c r="R66" s="52" t="s">
        <v>89</v>
      </c>
    </row>
    <row r="67" spans="1:27" ht="13.5" thickBot="1" x14ac:dyDescent="0.25">
      <c r="A67" s="141" t="s">
        <v>11</v>
      </c>
      <c r="B67" s="106">
        <f>B13</f>
        <v>0</v>
      </c>
      <c r="C67" s="107">
        <f>SUM(B65-B67)</f>
        <v>0</v>
      </c>
      <c r="D67" s="76"/>
      <c r="E67" s="94"/>
      <c r="F67" s="4"/>
      <c r="G67" s="79"/>
      <c r="H67" s="8"/>
      <c r="R67" s="52" t="s">
        <v>90</v>
      </c>
    </row>
    <row r="68" spans="1:27" ht="15" thickBot="1" x14ac:dyDescent="0.25">
      <c r="A68" s="159" t="s">
        <v>17</v>
      </c>
      <c r="B68" s="160"/>
      <c r="C68" s="130">
        <f>SUM(C41+C42+C65)</f>
        <v>0</v>
      </c>
      <c r="D68" s="95"/>
      <c r="E68" s="157" t="s">
        <v>161</v>
      </c>
      <c r="F68" s="158"/>
      <c r="G68" s="123">
        <f>SUM(G64+C68+G41+C36+C13+C12)</f>
        <v>0</v>
      </c>
      <c r="H68" s="8"/>
      <c r="R68" s="52" t="s">
        <v>91</v>
      </c>
    </row>
    <row r="69" spans="1:27" ht="14.25" thickTop="1" thickBot="1" x14ac:dyDescent="0.25">
      <c r="A69" s="4"/>
      <c r="B69" s="5"/>
      <c r="C69" s="6"/>
      <c r="D69" s="6"/>
      <c r="E69" s="4"/>
      <c r="F69" s="4"/>
      <c r="G69" s="4"/>
      <c r="H69" s="8"/>
      <c r="R69" s="52" t="s">
        <v>92</v>
      </c>
    </row>
    <row r="70" spans="1:27" s="4" customFormat="1" ht="13.5" thickBot="1" x14ac:dyDescent="0.25">
      <c r="A70" s="4" t="s">
        <v>30</v>
      </c>
      <c r="B70" s="5"/>
      <c r="C70" s="6"/>
      <c r="D70" s="6"/>
      <c r="E70" s="7"/>
      <c r="F70" s="7"/>
      <c r="H70" s="8"/>
      <c r="I70" s="9"/>
      <c r="J70" s="9"/>
      <c r="K70" s="9"/>
      <c r="L70" s="9"/>
      <c r="M70" s="9"/>
      <c r="N70" s="9"/>
      <c r="O70" s="9"/>
      <c r="P70" s="9"/>
      <c r="Q70" s="9"/>
      <c r="R70" s="52" t="s">
        <v>93</v>
      </c>
      <c r="S70" s="9"/>
      <c r="T70" s="9"/>
      <c r="U70" s="9"/>
      <c r="V70" s="9"/>
      <c r="W70" s="9"/>
      <c r="X70" s="9"/>
      <c r="Y70" s="9"/>
      <c r="Z70" s="9"/>
      <c r="AA70" s="9"/>
    </row>
    <row r="71" spans="1:27" ht="13.5" thickBot="1" x14ac:dyDescent="0.25">
      <c r="A71" s="4" t="s">
        <v>165</v>
      </c>
      <c r="B71" s="5"/>
      <c r="C71" s="6"/>
      <c r="D71" s="6"/>
      <c r="E71" s="7"/>
      <c r="F71" s="7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52" t="s">
        <v>94</v>
      </c>
      <c r="S71" s="4"/>
      <c r="T71" s="4"/>
      <c r="U71" s="4"/>
      <c r="V71" s="4"/>
      <c r="W71" s="4"/>
      <c r="X71" s="4"/>
      <c r="Y71" s="4"/>
      <c r="Z71" s="4"/>
      <c r="AA71" s="4"/>
    </row>
    <row r="72" spans="1:27" ht="13.5" thickBot="1" x14ac:dyDescent="0.25">
      <c r="A72" s="4"/>
      <c r="B72" s="5"/>
      <c r="C72" s="6"/>
      <c r="D72" s="6"/>
      <c r="E72" s="7"/>
      <c r="F72" s="7"/>
      <c r="G72" s="4"/>
      <c r="R72" s="52" t="s">
        <v>95</v>
      </c>
    </row>
    <row r="73" spans="1:27" ht="13.5" thickBot="1" x14ac:dyDescent="0.25">
      <c r="A73" s="156"/>
      <c r="B73" s="156"/>
      <c r="C73" s="156"/>
      <c r="D73" s="4"/>
      <c r="E73" s="144" t="str">
        <f>IF(F2="","",F2)</f>
        <v/>
      </c>
      <c r="F73" s="4"/>
      <c r="G73" s="145"/>
      <c r="R73" s="52" t="s">
        <v>96</v>
      </c>
    </row>
    <row r="74" spans="1:27" ht="13.5" thickBot="1" x14ac:dyDescent="0.25">
      <c r="A74" s="155" t="s">
        <v>32</v>
      </c>
      <c r="B74" s="155"/>
      <c r="C74" s="155"/>
      <c r="D74" s="7"/>
      <c r="E74" s="96" t="str">
        <f>E2</f>
        <v>County No. and Name</v>
      </c>
      <c r="F74" s="4"/>
      <c r="G74" s="96" t="s">
        <v>31</v>
      </c>
      <c r="R74" s="52" t="s">
        <v>97</v>
      </c>
    </row>
    <row r="75" spans="1:27" ht="13.5" thickBot="1" x14ac:dyDescent="0.25">
      <c r="A75" s="4"/>
      <c r="B75" s="5"/>
      <c r="C75" s="6"/>
      <c r="D75" s="6"/>
      <c r="E75" s="7"/>
      <c r="F75" s="7"/>
      <c r="G75" s="4"/>
      <c r="H75" s="8"/>
      <c r="R75" s="52" t="s">
        <v>98</v>
      </c>
    </row>
    <row r="76" spans="1:27" ht="13.5" thickBot="1" x14ac:dyDescent="0.25">
      <c r="A76" s="153" t="s">
        <v>158</v>
      </c>
      <c r="B76" s="153"/>
      <c r="C76" s="150" t="s">
        <v>166</v>
      </c>
      <c r="D76" s="6"/>
      <c r="E76" s="4"/>
      <c r="F76" s="7"/>
      <c r="G76" s="4"/>
      <c r="H76" s="8"/>
      <c r="R76" s="52" t="s">
        <v>99</v>
      </c>
    </row>
    <row r="77" spans="1:27" ht="13.5" thickBot="1" x14ac:dyDescent="0.25">
      <c r="A77" s="4"/>
      <c r="B77" s="5"/>
      <c r="C77" s="6"/>
      <c r="D77" s="6"/>
      <c r="E77" s="7"/>
      <c r="F77" s="7"/>
      <c r="G77" s="4"/>
      <c r="H77" s="8"/>
      <c r="R77" s="52" t="s">
        <v>100</v>
      </c>
    </row>
    <row r="78" spans="1:27" ht="13.5" thickBot="1" x14ac:dyDescent="0.25">
      <c r="A78" s="38"/>
      <c r="B78" s="97"/>
      <c r="C78" s="98"/>
      <c r="D78" s="6"/>
      <c r="E78" s="7"/>
      <c r="F78" s="99"/>
      <c r="G78" s="4"/>
      <c r="R78" s="52" t="s">
        <v>101</v>
      </c>
    </row>
    <row r="79" spans="1:27" ht="13.5" thickBot="1" x14ac:dyDescent="0.25">
      <c r="D79" s="6"/>
      <c r="E79" s="7"/>
      <c r="G79" s="4"/>
      <c r="R79" s="52" t="s">
        <v>102</v>
      </c>
    </row>
    <row r="80" spans="1:27" ht="13.5" thickBot="1" x14ac:dyDescent="0.25">
      <c r="R80" s="52" t="s">
        <v>103</v>
      </c>
    </row>
    <row r="81" spans="18:18" ht="13.5" thickBot="1" x14ac:dyDescent="0.25">
      <c r="R81" s="52" t="s">
        <v>104</v>
      </c>
    </row>
    <row r="82" spans="18:18" ht="13.5" thickBot="1" x14ac:dyDescent="0.25">
      <c r="R82" s="52" t="s">
        <v>105</v>
      </c>
    </row>
    <row r="83" spans="18:18" ht="13.5" thickBot="1" x14ac:dyDescent="0.25">
      <c r="R83" s="52" t="s">
        <v>106</v>
      </c>
    </row>
    <row r="84" spans="18:18" ht="13.5" thickBot="1" x14ac:dyDescent="0.25">
      <c r="R84" s="52" t="s">
        <v>107</v>
      </c>
    </row>
    <row r="85" spans="18:18" ht="13.5" thickBot="1" x14ac:dyDescent="0.25">
      <c r="R85" s="52" t="s">
        <v>108</v>
      </c>
    </row>
    <row r="86" spans="18:18" ht="13.5" thickBot="1" x14ac:dyDescent="0.25">
      <c r="R86" s="52" t="s">
        <v>109</v>
      </c>
    </row>
    <row r="87" spans="18:18" ht="13.5" thickBot="1" x14ac:dyDescent="0.25">
      <c r="R87" s="52" t="s">
        <v>110</v>
      </c>
    </row>
    <row r="88" spans="18:18" ht="13.5" thickBot="1" x14ac:dyDescent="0.25">
      <c r="R88" s="52" t="s">
        <v>111</v>
      </c>
    </row>
    <row r="89" spans="18:18" ht="13.5" thickBot="1" x14ac:dyDescent="0.25">
      <c r="R89" s="52" t="s">
        <v>112</v>
      </c>
    </row>
    <row r="90" spans="18:18" ht="13.5" thickBot="1" x14ac:dyDescent="0.25">
      <c r="R90" s="52" t="s">
        <v>113</v>
      </c>
    </row>
    <row r="91" spans="18:18" ht="13.5" thickBot="1" x14ac:dyDescent="0.25">
      <c r="R91" s="52" t="s">
        <v>114</v>
      </c>
    </row>
    <row r="92" spans="18:18" ht="13.5" thickBot="1" x14ac:dyDescent="0.25">
      <c r="R92" s="52" t="s">
        <v>115</v>
      </c>
    </row>
    <row r="93" spans="18:18" ht="13.5" thickBot="1" x14ac:dyDescent="0.25">
      <c r="R93" s="52" t="s">
        <v>116</v>
      </c>
    </row>
    <row r="94" spans="18:18" ht="13.5" thickBot="1" x14ac:dyDescent="0.25">
      <c r="R94" s="52" t="s">
        <v>117</v>
      </c>
    </row>
    <row r="95" spans="18:18" ht="13.5" thickBot="1" x14ac:dyDescent="0.25">
      <c r="R95" s="52" t="s">
        <v>118</v>
      </c>
    </row>
    <row r="96" spans="18:18" ht="13.5" thickBot="1" x14ac:dyDescent="0.25">
      <c r="R96" s="52" t="s">
        <v>119</v>
      </c>
    </row>
    <row r="97" spans="18:18" ht="13.5" thickBot="1" x14ac:dyDescent="0.25">
      <c r="R97" s="52" t="s">
        <v>120</v>
      </c>
    </row>
    <row r="98" spans="18:18" ht="13.5" thickBot="1" x14ac:dyDescent="0.25">
      <c r="R98" s="52" t="s">
        <v>121</v>
      </c>
    </row>
    <row r="99" spans="18:18" ht="13.5" thickBot="1" x14ac:dyDescent="0.25">
      <c r="R99" s="52" t="s">
        <v>122</v>
      </c>
    </row>
    <row r="100" spans="18:18" ht="13.5" thickBot="1" x14ac:dyDescent="0.25">
      <c r="R100" s="52" t="s">
        <v>123</v>
      </c>
    </row>
    <row r="101" spans="18:18" ht="13.5" thickBot="1" x14ac:dyDescent="0.25">
      <c r="R101" s="52" t="s">
        <v>124</v>
      </c>
    </row>
    <row r="102" spans="18:18" ht="13.5" thickBot="1" x14ac:dyDescent="0.25">
      <c r="R102" s="52" t="s">
        <v>125</v>
      </c>
    </row>
    <row r="103" spans="18:18" ht="13.5" thickBot="1" x14ac:dyDescent="0.25">
      <c r="R103" s="52" t="s">
        <v>126</v>
      </c>
    </row>
    <row r="104" spans="18:18" ht="13.5" thickBot="1" x14ac:dyDescent="0.25">
      <c r="R104" s="52" t="s">
        <v>127</v>
      </c>
    </row>
    <row r="105" spans="18:18" ht="13.5" thickBot="1" x14ac:dyDescent="0.25">
      <c r="R105" s="52" t="s">
        <v>128</v>
      </c>
    </row>
    <row r="106" spans="18:18" ht="13.5" thickBot="1" x14ac:dyDescent="0.25">
      <c r="R106" s="52" t="s">
        <v>129</v>
      </c>
    </row>
    <row r="107" spans="18:18" ht="13.5" thickBot="1" x14ac:dyDescent="0.25">
      <c r="R107" s="52" t="s">
        <v>130</v>
      </c>
    </row>
    <row r="108" spans="18:18" ht="13.5" thickBot="1" x14ac:dyDescent="0.25">
      <c r="R108" s="52" t="s">
        <v>131</v>
      </c>
    </row>
    <row r="109" spans="18:18" ht="13.5" thickBot="1" x14ac:dyDescent="0.25">
      <c r="R109" s="52" t="s">
        <v>132</v>
      </c>
    </row>
    <row r="110" spans="18:18" ht="13.5" thickBot="1" x14ac:dyDescent="0.25">
      <c r="R110" s="52" t="s">
        <v>133</v>
      </c>
    </row>
    <row r="111" spans="18:18" ht="13.5" thickBot="1" x14ac:dyDescent="0.25">
      <c r="R111" s="52" t="s">
        <v>134</v>
      </c>
    </row>
    <row r="112" spans="18:18" ht="13.5" thickBot="1" x14ac:dyDescent="0.25">
      <c r="R112" s="52" t="s">
        <v>135</v>
      </c>
    </row>
    <row r="113" spans="18:18" ht="13.5" thickBot="1" x14ac:dyDescent="0.25">
      <c r="R113" s="52" t="s">
        <v>136</v>
      </c>
    </row>
    <row r="114" spans="18:18" ht="13.5" thickBot="1" x14ac:dyDescent="0.25">
      <c r="R114" s="52" t="s">
        <v>137</v>
      </c>
    </row>
    <row r="115" spans="18:18" ht="13.5" thickBot="1" x14ac:dyDescent="0.25">
      <c r="R115" s="52" t="s">
        <v>138</v>
      </c>
    </row>
    <row r="116" spans="18:18" ht="13.5" thickBot="1" x14ac:dyDescent="0.25">
      <c r="R116" s="52" t="s">
        <v>139</v>
      </c>
    </row>
    <row r="117" spans="18:18" ht="13.5" thickBot="1" x14ac:dyDescent="0.25">
      <c r="R117" s="52" t="s">
        <v>140</v>
      </c>
    </row>
    <row r="118" spans="18:18" ht="13.5" thickBot="1" x14ac:dyDescent="0.25">
      <c r="R118" s="52" t="s">
        <v>141</v>
      </c>
    </row>
    <row r="119" spans="18:18" ht="13.5" thickBot="1" x14ac:dyDescent="0.25">
      <c r="R119" s="52" t="s">
        <v>142</v>
      </c>
    </row>
    <row r="120" spans="18:18" ht="13.5" thickBot="1" x14ac:dyDescent="0.25">
      <c r="R120" s="52" t="s">
        <v>143</v>
      </c>
    </row>
    <row r="121" spans="18:18" ht="13.5" thickBot="1" x14ac:dyDescent="0.25">
      <c r="R121" s="52" t="s">
        <v>144</v>
      </c>
    </row>
    <row r="122" spans="18:18" ht="13.5" thickBot="1" x14ac:dyDescent="0.25">
      <c r="R122" s="52" t="s">
        <v>145</v>
      </c>
    </row>
    <row r="123" spans="18:18" ht="13.5" thickBot="1" x14ac:dyDescent="0.25">
      <c r="R123" s="52" t="s">
        <v>146</v>
      </c>
    </row>
    <row r="124" spans="18:18" ht="13.5" thickBot="1" x14ac:dyDescent="0.25">
      <c r="R124" s="52" t="s">
        <v>147</v>
      </c>
    </row>
    <row r="125" spans="18:18" ht="13.5" thickBot="1" x14ac:dyDescent="0.25">
      <c r="R125" s="52" t="s">
        <v>148</v>
      </c>
    </row>
    <row r="126" spans="18:18" ht="13.5" thickBot="1" x14ac:dyDescent="0.25">
      <c r="R126" s="52" t="s">
        <v>149</v>
      </c>
    </row>
    <row r="127" spans="18:18" ht="13.5" thickBot="1" x14ac:dyDescent="0.25">
      <c r="R127" s="52" t="s">
        <v>150</v>
      </c>
    </row>
    <row r="128" spans="18:18" ht="13.5" thickBot="1" x14ac:dyDescent="0.25">
      <c r="R128" s="52" t="s">
        <v>151</v>
      </c>
    </row>
    <row r="129" spans="18:18" ht="13.5" thickBot="1" x14ac:dyDescent="0.25">
      <c r="R129" s="52" t="s">
        <v>152</v>
      </c>
    </row>
    <row r="130" spans="18:18" ht="13.5" thickBot="1" x14ac:dyDescent="0.25">
      <c r="R130" s="52" t="s">
        <v>153</v>
      </c>
    </row>
    <row r="131" spans="18:18" ht="13.5" thickBot="1" x14ac:dyDescent="0.25">
      <c r="R131" s="52" t="s">
        <v>154</v>
      </c>
    </row>
    <row r="132" spans="18:18" ht="13.5" thickBot="1" x14ac:dyDescent="0.25">
      <c r="R132" s="52" t="s">
        <v>155</v>
      </c>
    </row>
    <row r="133" spans="18:18" ht="13.5" thickBot="1" x14ac:dyDescent="0.25">
      <c r="R133" s="52" t="s">
        <v>156</v>
      </c>
    </row>
    <row r="134" spans="18:18" ht="13.5" thickBot="1" x14ac:dyDescent="0.25">
      <c r="R134" s="52" t="s">
        <v>157</v>
      </c>
    </row>
  </sheetData>
  <sheetProtection password="9851" sheet="1"/>
  <mergeCells count="10">
    <mergeCell ref="F2:G3"/>
    <mergeCell ref="E2:E3"/>
    <mergeCell ref="A76:B76"/>
    <mergeCell ref="A7:C7"/>
    <mergeCell ref="A74:C74"/>
    <mergeCell ref="A73:C73"/>
    <mergeCell ref="E68:F68"/>
    <mergeCell ref="A68:B68"/>
    <mergeCell ref="A8:G8"/>
    <mergeCell ref="F7:G7"/>
  </mergeCells>
  <phoneticPr fontId="2" type="noConversion"/>
  <conditionalFormatting sqref="C67 C10 G43">
    <cfRule type="cellIs" dxfId="1" priority="1" stopIfTrue="1" operator="lessThan">
      <formula>-100</formula>
    </cfRule>
    <cfRule type="cellIs" dxfId="0" priority="2" stopIfTrue="1" operator="greaterThan">
      <formula>100</formula>
    </cfRule>
  </conditionalFormatting>
  <dataValidations count="2">
    <dataValidation type="list" errorStyle="warning" allowBlank="1" showInputMessage="1" showErrorMessage="1" error="Use pull down to input county number and name." sqref="F2:G3">
      <formula1>list</formula1>
    </dataValidation>
    <dataValidation type="decimal" errorStyle="warning" allowBlank="1" showInputMessage="1" showErrorMessage="1" error="Levy should be entered as a decimal not in mills. For example enter .123456 not 123.456." sqref="B9">
      <formula1>0</formula1>
      <formula2>1</formula2>
    </dataValidation>
  </dataValidations>
  <hyperlinks>
    <hyperlink ref="C76" r:id="rId1"/>
  </hyperlinks>
  <printOptions horizontalCentered="1"/>
  <pageMargins left="0.75" right="0.75" top="0.8" bottom="0.73" header="0.39" footer="0.5"/>
  <pageSetup scale="65" orientation="portrait" r:id="rId2"/>
  <headerFooter alignWithMargins="0">
    <oddHeader xml:space="preserve">&amp;C&amp;"Times New Roman,Bold"&amp;20 16/20M Vehicle Distribution Certification&amp;"Arial,Regular"&amp;10
</oddHeader>
    <oddFooter>&amp;L&amp;"Times New Roman,Regular"Form No. PV-AD-76 Revised 6/2007&amp;R&amp;"Times New Roman,Regular"Print Date: &amp;D
16and20M Vehicle Abstract 2007.xls</oddFooter>
  </headerFooter>
  <ignoredErrors>
    <ignoredError sqref="C68 G68 B10:C10 B36:C36 F41:G41 F43 F64:G64 B65:C65 A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16 20M abstr</vt:lpstr>
      <vt:lpstr>County</vt:lpstr>
      <vt:lpstr>list</vt:lpstr>
      <vt:lpstr>'16 20M abstr'!Print_Area</vt:lpstr>
    </vt:vector>
  </TitlesOfParts>
  <Company>kdor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RVPVPDM</dc:creator>
  <cp:lastModifiedBy>Peggy Huard</cp:lastModifiedBy>
  <cp:lastPrinted>2007-08-30T21:44:26Z</cp:lastPrinted>
  <dcterms:created xsi:type="dcterms:W3CDTF">2000-08-23T13:39:02Z</dcterms:created>
  <dcterms:modified xsi:type="dcterms:W3CDTF">2018-08-20T13:47:49Z</dcterms:modified>
</cp:coreProperties>
</file>